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Кедровый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<sst xmlns="http://schemas.openxmlformats.org/spreadsheetml/2006/main" count="106" uniqueCount="104">
  <si>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 xml:space="preserve">                                                                                                   к решению Думы  района</t>
  </si>
  <si>
    <t>ДОХОДЫ</t>
  </si>
  <si>
    <t xml:space="preserve">по разделам, подразделам,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</si>
  <si>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</si>
  <si>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</si>
  <si>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</si>
  <si>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</si>
  <si>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</si>
  <si>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</si>
  <si>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</si>
  <si>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</si>
  <si>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</si>
  <si>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</si>
  <si>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</si>
  <si>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</si>
  <si>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</si>
  <si>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</si>
  <si>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</si>
  <si>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</si>
  <si>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</si>
  <si>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</si>
  <si>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</si>
  <si>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</si>
  <si>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</si>
  <si>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</si>
  <si>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</si>
  <si>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</si>
  <si>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</si>
  <si>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</si>
  <si>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</si>
  <si>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</si>
  <si>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000 3 00 00000 00 0000 000</t>
  </si>
  <si>
    <t>ДОХОДЫ ОТ ПРЕДПРИНИМАТЕЛЬСКОЙ И ИНОЙ ПРИНОСЯЩЕЙ ДОХОД ДЕЯТЕЛЬНОСТИ</t>
  </si>
  <si>
    <t>ИТОГО ДОХОДОВ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</si>
  <si>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</si>
  <si>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</si>
  <si>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</si>
  <si>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</si>
  <si>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</si>
  <si>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</si>
  <si>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 xml:space="preserve">182 1 06 01030 10 0000 110 </t>
  </si>
  <si>
    <t>000 1 11 05000 00 0000 120</t>
  </si>
  <si>
    <t>000 1 11 09000 00 0000 120</t>
  </si>
  <si>
    <t>Прочие доходы от использования имущества</t>
  </si>
  <si>
    <t>Прочие поступления от использования имущества, находящегося в собственности поселений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</si>
  <si>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</si>
  <si>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</si>
  <si>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</si>
  <si>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</si>
  <si>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</si>
  <si>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</si>
  <si>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</si>
  <si>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020 3 02 01050 10 0000 130</t>
  </si>
  <si>
    <t>Доходы от продажи услуг, оказываемых учреждениями, находящимися в ведении органов местного самоуправления поселений</t>
  </si>
  <si>
    <t>000 1 13 00000 00 0000 000</t>
  </si>
  <si>
    <t>ПРОЧИЕ ДОХОДЫ ОТ ОКАЗАНИЯ ПЛАТНЫХ УСЛУГ, КОМПЕНСАЦИИ ЗАТРАТ ГОСУДАРСТВА</t>
  </si>
  <si>
    <t>Прочие доходы от оказания платных услуг получателями средств бюджетов поселений</t>
  </si>
  <si>
    <t>650 1 08 04020 01 0000 110</t>
  </si>
  <si>
    <t>650 1 11 09045 10 0000 120</t>
  </si>
  <si>
    <t>650 2 02 00000 00 0000 000</t>
  </si>
  <si>
    <t>650 2 02 01000 00 0000 151</t>
  </si>
  <si>
    <t>6502 02 02000 00 0000 151</t>
  </si>
  <si>
    <t>650 2 02 03000 00 0000 151</t>
  </si>
  <si>
    <t>650 2 02 04000 00 0000 151</t>
  </si>
  <si>
    <t>6502 07 00000 00 0000 180</t>
  </si>
  <si>
    <t>182 1 05 03020 01 0000 110</t>
  </si>
  <si>
    <t>182 1 01 02010 01 0000 110</t>
  </si>
  <si>
    <t>182 1 05 03010 01 0000 110</t>
  </si>
  <si>
    <t>650 1 11 05013 10 0000 120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</si>
  <si>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поселений, а также средства от продажи права на
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</si>
  <si>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</si>
  <si>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</si>
  <si>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</si>
  <si>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650 1 13 01995 10 0000 130</t>
  </si>
  <si>
    <t>сельского поселения Кедровый</t>
  </si>
  <si>
    <t xml:space="preserve"> бюджета сельского поселения Кедровый</t>
  </si>
  <si>
    <t>Сумма 2018 год</t>
  </si>
  <si>
    <t>182 1 06 06033 10 0000 110</t>
  </si>
  <si>
    <t>182 1 06 06043 10 0000 110</t>
  </si>
  <si>
    <t>182 1 03 00000 00 0000 000</t>
  </si>
  <si>
    <t>182 1 03 02000 01 0000 110</t>
  </si>
  <si>
    <t>Акцизы по подакцизным товарам (продукции) производимым на территории Российской Федерации</t>
  </si>
  <si>
    <t xml:space="preserve">    НАЛОГИ НА ТОВАРЫ (РАБОТЫ,УСЛУГИ) ,РЕАЛИЗУЕМЫЕ НА ТЕРРИТОРИИ РОССИЙСКОЙ ФЕДЕРАЦИИ</t>
  </si>
  <si>
    <t>182 1 03 02230 01 0000 110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</si>
  <si>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</si>
  <si>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 дифференцированных нормативов отчислений в местные бюджеты</t>
  </si>
  <si>
    <t>182 1 03 02240 01 0000 110</t>
  </si>
  <si>
    <t>182 1 03 02250 01 0000 110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</si>
  <si>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</si>
  <si>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650 2 02 15001 10 0000 151</t>
  </si>
  <si>
    <t>650 2 02 35930 10 0000 151</t>
  </si>
  <si>
    <t>650 2 02 35118 10 0000 151</t>
  </si>
  <si>
    <t>650 2 02 40014 10 0000 151</t>
  </si>
  <si>
    <t>650 2 02 49999  10 0000 151</t>
  </si>
  <si>
    <t>Средства, передаваемые бюджетам сельских 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</si>
  <si>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Прочие межбюджетные трансферты передаваемые бюджетам сельских  поселений</t>
  </si>
  <si>
    <t xml:space="preserve">Субвенции бюджетам сельских 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</si>
  <si>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</si>
  <si>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Дотации бюджетам сельских  поселений на выравнивание бюджетной обеспеченности</t>
  </si>
  <si>
    <t>182 1 03 02260 01 0000 110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</si>
  <si>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</si>
  <si>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 2018 год </t>
  </si>
  <si>
    <t>Справочно к   решению Совета депутатов</t>
  </si>
  <si>
    <r>
      <t>от 18</t>
    </r>
    <r>
      <rPr>
        <b/>
        <sz val="11"/>
        <rFont val="Times New Roman"/>
        <family val="1"/>
      </rPr>
      <t>.04.2018</t>
    </r>
    <r>
      <rPr>
        <sz val="11"/>
        <rFont val="Times New Roman"/>
        <family val="1"/>
      </rPr>
      <t xml:space="preserve"> года №11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</si>
</sst>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8"/>
      <name val="Arial Cyr"/>
      <family val="0"/>
    </font>
    <font>
      <b/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9"/>
      <name val="Arial CYR"/>
      <family val="2"/>
    </font>
    <font>
      <sz val="10"/>
      <color indexed="8"/>
      <name val="Times New Roman"/>
      <family val="1"/>
    </font>
    <font>
      <b/>
      <sz val="9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i/>
      <sz val="9"/>
      <color indexed="8"/>
      <name val="Arial Cyr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/>
    </border>
    <border>
      <left style="medium"/>
      <right style="medium"/>
      <top style="double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 style="double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3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7" fillId="0" borderId="16" xfId="0" applyNumberFormat="1" applyFont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7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3" xfId="0" applyFont="1" applyBorder="1" applyAlignment="1">
      <alignment/>
    </xf>
    <xf numFmtId="0" fontId="23" fillId="0" borderId="16" xfId="0" applyFont="1" applyFill="1" applyBorder="1" applyAlignment="1">
      <alignment wrapText="1"/>
    </xf>
    <xf numFmtId="0" fontId="6" fillId="0" borderId="1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/>
    </xf>
    <xf numFmtId="0" fontId="6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5" xfId="0" applyNumberFormat="1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15" xfId="0" applyFont="1" applyFill="1" applyBorder="1" applyAlignment="1">
      <alignment/>
    </xf>
    <xf numFmtId="0" fontId="6" fillId="0" borderId="18" xfId="0" applyFont="1" applyBorder="1" applyAlignment="1">
      <alignment/>
    </xf>
    <xf numFmtId="172" fontId="6" fillId="0" borderId="14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172" fontId="17" fillId="0" borderId="17" xfId="0" applyNumberFormat="1" applyFont="1" applyFill="1" applyBorder="1" applyAlignment="1">
      <alignment/>
    </xf>
    <xf numFmtId="172" fontId="9" fillId="0" borderId="18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15" fillId="0" borderId="25" xfId="0" applyNumberFormat="1" applyFont="1" applyFill="1" applyBorder="1" applyAlignment="1">
      <alignment/>
    </xf>
    <xf numFmtId="172" fontId="17" fillId="0" borderId="12" xfId="0" applyNumberFormat="1" applyFont="1" applyFill="1" applyBorder="1" applyAlignment="1">
      <alignment/>
    </xf>
    <xf numFmtId="172" fontId="15" fillId="0" borderId="14" xfId="0" applyNumberFormat="1" applyFont="1" applyFill="1" applyBorder="1" applyAlignment="1">
      <alignment/>
    </xf>
    <xf numFmtId="172" fontId="17" fillId="0" borderId="18" xfId="0" applyNumberFormat="1" applyFont="1" applyFill="1" applyBorder="1" applyAlignment="1">
      <alignment/>
    </xf>
    <xf numFmtId="172" fontId="18" fillId="0" borderId="27" xfId="0" applyNumberFormat="1" applyFont="1" applyFill="1" applyBorder="1" applyAlignment="1">
      <alignment/>
    </xf>
    <xf numFmtId="172" fontId="9" fillId="0" borderId="27" xfId="0" applyNumberFormat="1" applyFont="1" applyFill="1" applyBorder="1" applyAlignment="1">
      <alignment/>
    </xf>
    <xf numFmtId="172" fontId="18" fillId="0" borderId="23" xfId="0" applyNumberFormat="1" applyFont="1" applyFill="1" applyBorder="1" applyAlignment="1">
      <alignment/>
    </xf>
    <xf numFmtId="172" fontId="12" fillId="0" borderId="27" xfId="0" applyNumberFormat="1" applyFont="1" applyFill="1" applyBorder="1" applyAlignment="1">
      <alignment/>
    </xf>
    <xf numFmtId="172" fontId="12" fillId="0" borderId="17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172" fontId="13" fillId="0" borderId="18" xfId="0" applyNumberFormat="1" applyFont="1" applyFill="1" applyBorder="1" applyAlignment="1">
      <alignment/>
    </xf>
    <xf numFmtId="172" fontId="10" fillId="0" borderId="17" xfId="0" applyNumberFormat="1" applyFont="1" applyFill="1" applyBorder="1" applyAlignment="1">
      <alignment/>
    </xf>
    <xf numFmtId="172" fontId="14" fillId="0" borderId="17" xfId="0" applyNumberFormat="1" applyFont="1" applyFill="1" applyBorder="1" applyAlignment="1">
      <alignment/>
    </xf>
    <xf numFmtId="172" fontId="11" fillId="33" borderId="18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/>
    </xf>
    <xf numFmtId="172" fontId="20" fillId="33" borderId="18" xfId="0" applyNumberFormat="1" applyFont="1" applyFill="1" applyBorder="1" applyAlignment="1">
      <alignment/>
    </xf>
    <xf numFmtId="172" fontId="19" fillId="0" borderId="28" xfId="0" applyNumberFormat="1" applyFont="1" applyFill="1" applyBorder="1" applyAlignment="1">
      <alignment/>
    </xf>
    <xf numFmtId="172" fontId="6" fillId="0" borderId="18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/>
    </xf>
    <xf numFmtId="0" fontId="7" fillId="0" borderId="27" xfId="0" applyFont="1" applyBorder="1" applyAlignment="1">
      <alignment/>
    </xf>
    <xf numFmtId="172" fontId="12" fillId="0" borderId="18" xfId="0" applyNumberFormat="1" applyFont="1" applyFill="1" applyBorder="1" applyAlignment="1">
      <alignment/>
    </xf>
    <xf numFmtId="172" fontId="24" fillId="0" borderId="18" xfId="0" applyNumberFormat="1" applyFont="1" applyFill="1" applyBorder="1" applyAlignment="1">
      <alignment/>
    </xf>
    <xf numFmtId="0" fontId="2" fillId="0" borderId="27" xfId="0" applyFont="1" applyFill="1" applyBorder="1" applyAlignment="1">
      <alignment horizontal="left" wrapText="1"/>
    </xf>
    <xf numFmtId="0" fontId="7" fillId="0" borderId="16" xfId="0" applyFont="1" applyBorder="1" applyAlignment="1">
      <alignment/>
    </xf>
    <xf numFmtId="0" fontId="6" fillId="0" borderId="27" xfId="0" applyFont="1" applyFill="1" applyBorder="1" applyAlignment="1">
      <alignment horizontal="left" wrapText="1"/>
    </xf>
    <xf numFmtId="172" fontId="25" fillId="0" borderId="18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 wrapText="1"/>
    </xf>
    <xf numFmtId="0" fontId="21" fillId="0" borderId="0" xfId="0" applyFont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C62"/>
  <sheetViews>
    <sheetView tabSelected="1" zoomScalePageLayoutView="0" workbookViewId="0" topLeftCell="A1">
      <selection activeCell="G12" sqref="G12:G13"/>
    </sheetView>
  </sheetViews>
  <sheetFormatPr defaultColWidth="9.00390625" defaultRowHeight="12.75"/>
  <cols>
    <col min="1" max="1" width="21.00390625" style="1" customWidth="1"/>
    <col min="2" max="2" width="45.875" style="2" customWidth="1"/>
    <col min="3" max="3" width="11.375" style="4" customWidth="1"/>
    <col min="4" max="16384" width="9.125" style="1" customWidth="1"/>
  </cols>
  <sheetData>
    <row r="1" spans="2:3" ht="15">
      <c r="B1" s="96"/>
      <c r="C1" s="96"/>
    </row>
    <row r="2" spans="2:3" ht="12.75" customHeight="1">
      <c r="B2" s="96" t="s">
        <v>102</v>
      </c>
      <c r="C2" s="96"/>
    </row>
    <row r="3" spans="1:3" ht="12.75" customHeight="1">
      <c r="A3" s="3" t="s">
        <v>0</v>
      </c>
      <c r="B3" s="97" t="s">
        <v>74</v>
      </c>
      <c r="C3" s="97"/>
    </row>
    <row r="4" spans="1:3" ht="12.75" customHeight="1">
      <c r="A4" s="3"/>
      <c r="B4" s="96" t="s">
        <v>103</v>
      </c>
      <c r="C4" s="96"/>
    </row>
    <row r="5" spans="1:3" ht="16.5" customHeight="1">
      <c r="A5" s="95" t="s">
        <v>1</v>
      </c>
      <c r="B5" s="95"/>
      <c r="C5" s="95"/>
    </row>
    <row r="6" spans="1:3" ht="14.25" customHeight="1">
      <c r="A6" s="95" t="s">
        <v>75</v>
      </c>
      <c r="B6" s="95"/>
      <c r="C6" s="95"/>
    </row>
    <row r="7" spans="1:3" ht="16.5" customHeight="1" hidden="1">
      <c r="A7" s="95" t="s">
        <v>2</v>
      </c>
      <c r="B7" s="95"/>
      <c r="C7" s="95"/>
    </row>
    <row r="8" spans="1:3" ht="15" customHeight="1">
      <c r="A8" s="95" t="s">
        <v>101</v>
      </c>
      <c r="B8" s="95"/>
      <c r="C8" s="95"/>
    </row>
    <row r="9" ht="6.75" customHeight="1" thickBot="1"/>
    <row r="10" spans="1:3" ht="13.5" customHeight="1">
      <c r="A10" s="98" t="s">
        <v>3</v>
      </c>
      <c r="B10" s="101" t="s">
        <v>4</v>
      </c>
      <c r="C10" s="5"/>
    </row>
    <row r="11" spans="1:3" ht="23.25" customHeight="1">
      <c r="A11" s="99"/>
      <c r="B11" s="102"/>
      <c r="C11" s="104" t="s">
        <v>76</v>
      </c>
    </row>
    <row r="12" spans="1:3" ht="15.75" customHeight="1">
      <c r="A12" s="99"/>
      <c r="B12" s="102"/>
      <c r="C12" s="104"/>
    </row>
    <row r="13" spans="1:3" ht="45.75" customHeight="1" thickBot="1">
      <c r="A13" s="100"/>
      <c r="B13" s="103"/>
      <c r="C13" s="105"/>
    </row>
    <row r="14" spans="1:3" s="8" customFormat="1" ht="11.25" customHeight="1">
      <c r="A14" s="6">
        <v>1</v>
      </c>
      <c r="B14" s="7">
        <v>2</v>
      </c>
      <c r="C14" s="85">
        <v>3</v>
      </c>
    </row>
    <row r="15" spans="1:3" s="8" customFormat="1" ht="15.75" thickBot="1">
      <c r="A15" s="9" t="s">
        <v>5</v>
      </c>
      <c r="B15" s="10" t="s">
        <v>6</v>
      </c>
      <c r="C15" s="62">
        <f>C17+C28+C34+C36+C41+C19+C25</f>
        <v>5766.5</v>
      </c>
    </row>
    <row r="16" spans="1:3" s="8" customFormat="1" ht="13.5" thickBot="1">
      <c r="A16" s="11" t="s">
        <v>7</v>
      </c>
      <c r="B16" s="39" t="s">
        <v>8</v>
      </c>
      <c r="C16" s="75">
        <f>SUM(C18)</f>
        <v>2600</v>
      </c>
    </row>
    <row r="17" spans="1:3" s="8" customFormat="1" ht="13.5" thickBot="1">
      <c r="A17" s="32" t="s">
        <v>45</v>
      </c>
      <c r="B17" s="53" t="s">
        <v>46</v>
      </c>
      <c r="C17" s="63">
        <f>C18</f>
        <v>2600</v>
      </c>
    </row>
    <row r="18" spans="1:3" s="8" customFormat="1" ht="66" customHeight="1" thickBot="1">
      <c r="A18" s="28" t="s">
        <v>66</v>
      </c>
      <c r="B18" s="40" t="s">
        <v>49</v>
      </c>
      <c r="C18" s="64">
        <v>2600</v>
      </c>
    </row>
    <row r="19" spans="1:3" s="8" customFormat="1" ht="39.75" customHeight="1" thickBot="1">
      <c r="A19" s="12" t="s">
        <v>79</v>
      </c>
      <c r="B19" s="93" t="s">
        <v>82</v>
      </c>
      <c r="C19" s="94">
        <f>C20</f>
        <v>2464.5999999999995</v>
      </c>
    </row>
    <row r="20" spans="1:3" s="8" customFormat="1" ht="45.75" customHeight="1" thickBot="1">
      <c r="A20" s="92" t="s">
        <v>80</v>
      </c>
      <c r="B20" s="91" t="s">
        <v>81</v>
      </c>
      <c r="C20" s="70">
        <f>C21+C22+C23+C24</f>
        <v>2464.5999999999995</v>
      </c>
    </row>
    <row r="21" spans="1:3" s="8" customFormat="1" ht="77.25" customHeight="1" thickBot="1">
      <c r="A21" s="92" t="s">
        <v>83</v>
      </c>
      <c r="B21" s="91" t="s">
        <v>84</v>
      </c>
      <c r="C21" s="70">
        <v>857</v>
      </c>
    </row>
    <row r="22" spans="1:3" s="8" customFormat="1" ht="93" customHeight="1" thickBot="1">
      <c r="A22" s="92" t="s">
        <v>86</v>
      </c>
      <c r="B22" s="91" t="s">
        <v>85</v>
      </c>
      <c r="C22" s="70">
        <v>7.8</v>
      </c>
    </row>
    <row r="23" spans="1:3" s="8" customFormat="1" ht="93" customHeight="1" thickBot="1">
      <c r="A23" s="92" t="s">
        <v>87</v>
      </c>
      <c r="B23" s="91" t="s">
        <v>88</v>
      </c>
      <c r="C23" s="70">
        <v>1777.6</v>
      </c>
    </row>
    <row r="24" spans="1:3" s="8" customFormat="1" ht="81.75" customHeight="1" thickBot="1">
      <c r="A24" s="92" t="s">
        <v>99</v>
      </c>
      <c r="B24" s="91" t="s">
        <v>100</v>
      </c>
      <c r="C24" s="70">
        <v>-177.8</v>
      </c>
    </row>
    <row r="25" spans="1:3" s="8" customFormat="1" ht="13.5" thickBot="1">
      <c r="A25" s="12" t="s">
        <v>9</v>
      </c>
      <c r="B25" s="41" t="s">
        <v>10</v>
      </c>
      <c r="C25" s="89">
        <f>C26+C27</f>
        <v>5</v>
      </c>
    </row>
    <row r="26" spans="1:3" s="8" customFormat="1" ht="13.5" thickBot="1">
      <c r="A26" s="33" t="s">
        <v>67</v>
      </c>
      <c r="B26" s="54" t="s">
        <v>11</v>
      </c>
      <c r="C26" s="66">
        <v>5</v>
      </c>
    </row>
    <row r="27" spans="1:3" s="8" customFormat="1" ht="13.5" thickBot="1">
      <c r="A27" s="33" t="s">
        <v>65</v>
      </c>
      <c r="B27" s="54" t="s">
        <v>11</v>
      </c>
      <c r="C27" s="66">
        <v>0</v>
      </c>
    </row>
    <row r="28" spans="1:3" s="8" customFormat="1" ht="13.5" thickBot="1">
      <c r="A28" s="13" t="s">
        <v>12</v>
      </c>
      <c r="B28" s="39" t="s">
        <v>13</v>
      </c>
      <c r="C28" s="89">
        <f>SUM(C30:C31)</f>
        <v>413.9</v>
      </c>
    </row>
    <row r="29" spans="1:3" s="27" customFormat="1" ht="13.5" thickBot="1">
      <c r="A29" s="34" t="s">
        <v>47</v>
      </c>
      <c r="B29" s="53" t="s">
        <v>14</v>
      </c>
      <c r="C29" s="67">
        <v>77.5</v>
      </c>
    </row>
    <row r="30" spans="1:3" s="8" customFormat="1" ht="36.75" customHeight="1">
      <c r="A30" s="29" t="s">
        <v>40</v>
      </c>
      <c r="B30" s="40" t="s">
        <v>48</v>
      </c>
      <c r="C30" s="68">
        <v>77.5</v>
      </c>
    </row>
    <row r="31" spans="1:3" s="8" customFormat="1" ht="14.25" customHeight="1" thickBot="1">
      <c r="A31" s="36" t="s">
        <v>15</v>
      </c>
      <c r="B31" s="57" t="s">
        <v>16</v>
      </c>
      <c r="C31" s="69">
        <f>C32+C33</f>
        <v>336.4</v>
      </c>
    </row>
    <row r="32" spans="1:3" s="8" customFormat="1" ht="69.75" customHeight="1" thickBot="1">
      <c r="A32" s="87" t="s">
        <v>77</v>
      </c>
      <c r="B32" s="86" t="s">
        <v>50</v>
      </c>
      <c r="C32" s="70">
        <v>300</v>
      </c>
    </row>
    <row r="33" spans="1:3" s="8" customFormat="1" ht="61.5" customHeight="1" thickBot="1">
      <c r="A33" s="87" t="s">
        <v>78</v>
      </c>
      <c r="B33" s="86" t="s">
        <v>51</v>
      </c>
      <c r="C33" s="70">
        <v>36.4</v>
      </c>
    </row>
    <row r="34" spans="1:3" s="8" customFormat="1" ht="13.5" thickBot="1">
      <c r="A34" s="12" t="s">
        <v>17</v>
      </c>
      <c r="B34" s="58" t="s">
        <v>18</v>
      </c>
      <c r="C34" s="75">
        <f>C35</f>
        <v>60</v>
      </c>
    </row>
    <row r="35" spans="1:3" s="8" customFormat="1" ht="66" customHeight="1" thickBot="1">
      <c r="A35" s="24" t="s">
        <v>57</v>
      </c>
      <c r="B35" s="48" t="s">
        <v>34</v>
      </c>
      <c r="C35" s="63">
        <v>60</v>
      </c>
    </row>
    <row r="36" spans="1:3" s="8" customFormat="1" ht="42.75" customHeight="1" thickBot="1">
      <c r="A36" s="14" t="s">
        <v>19</v>
      </c>
      <c r="B36" s="38" t="s">
        <v>20</v>
      </c>
      <c r="C36" s="75">
        <f>C37+C39</f>
        <v>180</v>
      </c>
    </row>
    <row r="37" spans="1:3" s="8" customFormat="1" ht="78" customHeight="1" thickBot="1">
      <c r="A37" s="88" t="s">
        <v>41</v>
      </c>
      <c r="B37" s="55" t="s">
        <v>69</v>
      </c>
      <c r="C37" s="71">
        <v>0</v>
      </c>
    </row>
    <row r="38" spans="1:3" s="8" customFormat="1" ht="76.5" customHeight="1" thickBot="1">
      <c r="A38" s="88" t="s">
        <v>68</v>
      </c>
      <c r="B38" s="55" t="s">
        <v>69</v>
      </c>
      <c r="C38" s="72">
        <v>0</v>
      </c>
    </row>
    <row r="39" spans="1:3" s="8" customFormat="1" ht="24.75" customHeight="1" thickBot="1">
      <c r="A39" s="37" t="s">
        <v>42</v>
      </c>
      <c r="B39" s="56" t="s">
        <v>43</v>
      </c>
      <c r="C39" s="73">
        <v>180</v>
      </c>
    </row>
    <row r="40" spans="1:3" s="8" customFormat="1" ht="26.25" customHeight="1" thickBot="1">
      <c r="A40" s="20" t="s">
        <v>58</v>
      </c>
      <c r="B40" s="44" t="s">
        <v>44</v>
      </c>
      <c r="C40" s="65">
        <v>180</v>
      </c>
    </row>
    <row r="41" spans="1:3" s="8" customFormat="1" ht="26.25" customHeight="1" thickBot="1">
      <c r="A41" s="15" t="s">
        <v>54</v>
      </c>
      <c r="B41" s="38" t="s">
        <v>55</v>
      </c>
      <c r="C41" s="89">
        <f>C42</f>
        <v>43</v>
      </c>
    </row>
    <row r="42" spans="1:3" s="8" customFormat="1" ht="26.25" customHeight="1" thickBot="1">
      <c r="A42" s="35" t="s">
        <v>73</v>
      </c>
      <c r="B42" s="43" t="s">
        <v>56</v>
      </c>
      <c r="C42" s="65">
        <v>43</v>
      </c>
    </row>
    <row r="43" spans="1:3" s="8" customFormat="1" ht="17.25" customHeight="1" thickBot="1">
      <c r="A43" s="15" t="s">
        <v>21</v>
      </c>
      <c r="B43" s="42" t="s">
        <v>22</v>
      </c>
      <c r="C43" s="63">
        <v>0</v>
      </c>
    </row>
    <row r="44" spans="1:3" s="8" customFormat="1" ht="23.25" customHeight="1" thickBot="1">
      <c r="A44" s="15" t="s">
        <v>23</v>
      </c>
      <c r="B44" s="42" t="s">
        <v>24</v>
      </c>
      <c r="C44" s="63">
        <v>0</v>
      </c>
    </row>
    <row r="45" spans="1:3" s="8" customFormat="1" ht="13.5" thickBot="1">
      <c r="A45" s="12" t="s">
        <v>25</v>
      </c>
      <c r="B45" s="59" t="s">
        <v>26</v>
      </c>
      <c r="C45" s="63"/>
    </row>
    <row r="46" spans="1:3" s="8" customFormat="1" ht="13.5" thickBot="1">
      <c r="A46" s="16" t="s">
        <v>27</v>
      </c>
      <c r="B46" s="60" t="s">
        <v>28</v>
      </c>
      <c r="C46" s="74">
        <f>C47+C59</f>
        <v>23991.699999999997</v>
      </c>
    </row>
    <row r="47" spans="1:3" s="8" customFormat="1" ht="34.5" customHeight="1" thickBot="1">
      <c r="A47" s="16" t="s">
        <v>59</v>
      </c>
      <c r="B47" s="47" t="s">
        <v>29</v>
      </c>
      <c r="C47" s="75">
        <f>C48+C50+C51+C54</f>
        <v>23991.699999999997</v>
      </c>
    </row>
    <row r="48" spans="1:3" s="8" customFormat="1" ht="28.5" customHeight="1" thickBot="1">
      <c r="A48" s="17" t="s">
        <v>60</v>
      </c>
      <c r="B48" s="45" t="s">
        <v>70</v>
      </c>
      <c r="C48" s="76">
        <v>19877.6</v>
      </c>
    </row>
    <row r="49" spans="1:3" s="8" customFormat="1" ht="27" thickBot="1" thickTop="1">
      <c r="A49" s="25" t="s">
        <v>89</v>
      </c>
      <c r="B49" s="46" t="s">
        <v>98</v>
      </c>
      <c r="C49" s="76">
        <v>19877.6</v>
      </c>
    </row>
    <row r="50" spans="1:3" s="8" customFormat="1" ht="36.75" customHeight="1" thickBot="1">
      <c r="A50" s="13" t="s">
        <v>61</v>
      </c>
      <c r="B50" s="47" t="s">
        <v>71</v>
      </c>
      <c r="C50" s="77">
        <v>0</v>
      </c>
    </row>
    <row r="51" spans="1:3" s="8" customFormat="1" ht="36" customHeight="1" thickBot="1">
      <c r="A51" s="15" t="s">
        <v>62</v>
      </c>
      <c r="B51" s="42" t="s">
        <v>72</v>
      </c>
      <c r="C51" s="78">
        <f>SUM(C52:C53)</f>
        <v>230.1</v>
      </c>
    </row>
    <row r="52" spans="1:3" s="8" customFormat="1" ht="35.25" customHeight="1" thickBot="1">
      <c r="A52" s="18" t="s">
        <v>90</v>
      </c>
      <c r="B52" s="48" t="s">
        <v>97</v>
      </c>
      <c r="C52" s="79">
        <v>20</v>
      </c>
    </row>
    <row r="53" spans="1:3" s="8" customFormat="1" ht="39" thickBot="1">
      <c r="A53" s="19" t="s">
        <v>91</v>
      </c>
      <c r="B53" s="44" t="s">
        <v>96</v>
      </c>
      <c r="C53" s="80">
        <v>210.1</v>
      </c>
    </row>
    <row r="54" spans="1:3" s="8" customFormat="1" ht="17.25" customHeight="1" thickBot="1">
      <c r="A54" s="15" t="s">
        <v>63</v>
      </c>
      <c r="B54" s="38" t="s">
        <v>35</v>
      </c>
      <c r="C54" s="90">
        <f>C57+C58</f>
        <v>3884</v>
      </c>
    </row>
    <row r="55" spans="1:3" s="8" customFormat="1" ht="77.25" customHeight="1" hidden="1" thickBot="1">
      <c r="A55" s="20" t="s">
        <v>36</v>
      </c>
      <c r="B55" s="49" t="s">
        <v>37</v>
      </c>
      <c r="C55" s="81">
        <v>0</v>
      </c>
    </row>
    <row r="56" spans="1:3" s="8" customFormat="1" ht="51.75" customHeight="1" hidden="1" thickBot="1">
      <c r="A56" s="26" t="s">
        <v>38</v>
      </c>
      <c r="B56" s="44" t="s">
        <v>39</v>
      </c>
      <c r="C56" s="81">
        <v>0</v>
      </c>
    </row>
    <row r="57" spans="1:3" s="8" customFormat="1" ht="66" customHeight="1" thickBot="1">
      <c r="A57" s="26" t="s">
        <v>92</v>
      </c>
      <c r="B57" s="44" t="s">
        <v>94</v>
      </c>
      <c r="C57" s="82">
        <v>304.4</v>
      </c>
    </row>
    <row r="58" spans="1:3" s="8" customFormat="1" ht="28.5" customHeight="1" thickBot="1">
      <c r="A58" s="26" t="s">
        <v>93</v>
      </c>
      <c r="B58" s="44" t="s">
        <v>95</v>
      </c>
      <c r="C58" s="81">
        <v>3579.6</v>
      </c>
    </row>
    <row r="59" spans="1:3" s="8" customFormat="1" ht="13.5" thickBot="1">
      <c r="A59" s="21" t="s">
        <v>64</v>
      </c>
      <c r="B59" s="50" t="s">
        <v>30</v>
      </c>
      <c r="C59" s="75"/>
    </row>
    <row r="60" spans="1:3" s="8" customFormat="1" ht="25.5" customHeight="1" hidden="1" thickBot="1">
      <c r="A60" s="22" t="s">
        <v>31</v>
      </c>
      <c r="B60" s="51" t="s">
        <v>32</v>
      </c>
      <c r="C60" s="72">
        <f>C61</f>
        <v>0</v>
      </c>
    </row>
    <row r="61" spans="1:3" s="31" customFormat="1" ht="39" customHeight="1" hidden="1" thickBot="1">
      <c r="A61" s="30" t="s">
        <v>52</v>
      </c>
      <c r="B61" s="52" t="s">
        <v>53</v>
      </c>
      <c r="C61" s="83">
        <v>0</v>
      </c>
    </row>
    <row r="62" spans="1:3" s="8" customFormat="1" ht="13.5" thickBot="1">
      <c r="A62" s="23"/>
      <c r="B62" s="61" t="s">
        <v>33</v>
      </c>
      <c r="C62" s="84">
        <f>C46+C15</f>
        <v>29758.199999999997</v>
      </c>
    </row>
  </sheetData>
  <sheetProtection/>
  <mergeCells count="11">
    <mergeCell ref="A7:C7"/>
    <mergeCell ref="A8:C8"/>
    <mergeCell ref="B1:C1"/>
    <mergeCell ref="B2:C2"/>
    <mergeCell ref="B3:C3"/>
    <mergeCell ref="B4:C4"/>
    <mergeCell ref="A10:A13"/>
    <mergeCell ref="B10:B13"/>
    <mergeCell ref="C11:C13"/>
    <mergeCell ref="A5:C5"/>
    <mergeCell ref="A6:C6"/>
  </mergeCells>
  <printOptions/>
  <pageMargins left="0.9055118110236221" right="0" top="0.7480314960629921" bottom="0.35433070866141736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Жернова</dc:creator>
  <cp:keywords/>
  <dc:description/>
  <cp:lastModifiedBy>бух</cp:lastModifiedBy>
  <cp:lastPrinted>2017-01-11T10:09:54Z</cp:lastPrinted>
  <dcterms:created xsi:type="dcterms:W3CDTF">2007-10-10T09:39:28Z</dcterms:created>
  <dcterms:modified xsi:type="dcterms:W3CDTF">2018-04-23T11:21:40Z</dcterms:modified>
  <cp:category/>
  <cp:version/>
  <cp:contentType/>
  <cp:contentStatus/>
</cp:coreProperties>
</file>